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w00037391\Documents\500_SAP\70 Kennzahlen\Ausschuss\"/>
    </mc:Choice>
  </mc:AlternateContent>
  <xr:revisionPtr revIDLastSave="0" documentId="13_ncr:1_{C7468680-A5C0-46FD-9B3D-0F21D7AB9230}" xr6:coauthVersionLast="45" xr6:coauthVersionMax="45" xr10:uidLastSave="{00000000-0000-0000-0000-000000000000}"/>
  <bookViews>
    <workbookView xWindow="-120" yWindow="-120" windowWidth="29040" windowHeight="15840" xr2:uid="{8199D971-9D6C-497A-8938-F76D8F28FBF0}"/>
  </bookViews>
  <sheets>
    <sheet name="Tabelle1" sheetId="1" r:id="rId1"/>
  </sheets>
  <definedNames>
    <definedName name="ISFOXAutomaticLabelingDisabled" hidden="1">"True"</definedName>
    <definedName name="ISFOXClassificationHistory_0" hidden="1">"DOMFGDVB\BW00037391;d4c75f49-f1ee-485c-aa75-2c54e2ab5223;Internal;2021-05-17T10:48:07;;DRX|"</definedName>
    <definedName name="ISFOXClassificationId" hidden="1">"d4c75f49-f1ee-485c-aa75-2c54e2ab5223"</definedName>
    <definedName name="ISFOXClassificationInKeywords" hidden="1">"Internal"</definedName>
    <definedName name="ISFOXClassificationName" hidden="1">"Internal"</definedName>
    <definedName name="ISFOXDocumentClassificationVersion" hidden="1">3</definedName>
    <definedName name="ISFOXLabelingDefaultPosition">3</definedName>
    <definedName name="ISFOXLabelingVisibleInDocument" hidden="1">"True"</definedName>
    <definedName name="ISFOXOldClassificationId" hidden="1">"d4c75f49-f1ee-485c-aa75-2c54e2ab5223"</definedName>
    <definedName name="ISFOXOldClassificationIdBackup" hidden="1">"00000000-0000-0000-0000-000000000000"</definedName>
    <definedName name="ISFOXPrefix" hidden="1">"DRX"</definedName>
    <definedName name="ISFOXPreviousClassificationId" hidden="1">"d4c75f49-f1ee-485c-aa75-2c54e2ab5223"</definedName>
    <definedName name="ISFOXSaveAsProcess" hidden="1">"True"</definedName>
    <definedName name="ISFOXShowClassificationRequestWindow" hidden="1">"False"</definedName>
    <definedName name="ISFOXVersionHistoryCount" hidden="1">1</definedName>
    <definedName name="ISFOXVersioningChanged" hidden="1">"False"</definedName>
    <definedName name="ISFOXWorkbookInitialized" hidden="1">"False"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1" l="1"/>
  <c r="F13" i="1"/>
  <c r="B6" i="1" l="1"/>
  <c r="B13" i="1" s="1"/>
  <c r="F3" i="1"/>
  <c r="J17" i="1"/>
  <c r="J16" i="1"/>
  <c r="H4" i="1" s="1"/>
  <c r="G4" i="1" s="1"/>
  <c r="D4" i="1"/>
  <c r="D5" i="1"/>
  <c r="D3" i="1"/>
  <c r="G10" i="1" l="1"/>
  <c r="H10" i="1" s="1"/>
  <c r="H5" i="1"/>
  <c r="G5" i="1" s="1"/>
  <c r="D6" i="1"/>
  <c r="F4" i="1" l="1"/>
  <c r="F5" i="1"/>
  <c r="F6" i="1" l="1"/>
  <c r="G6" i="1"/>
  <c r="G7" i="1" s="1"/>
  <c r="G8" i="1" s="1"/>
  <c r="G11" i="1" l="1"/>
  <c r="H11" i="1" s="1"/>
  <c r="F7" i="1"/>
  <c r="F8" i="1" s="1"/>
</calcChain>
</file>

<file path=xl/sharedStrings.xml><?xml version="1.0" encoding="utf-8"?>
<sst xmlns="http://schemas.openxmlformats.org/spreadsheetml/2006/main" count="39" uniqueCount="30">
  <si>
    <t>FICO CO03</t>
  </si>
  <si>
    <t>Material</t>
  </si>
  <si>
    <t>Stck.</t>
  </si>
  <si>
    <t>Maschine</t>
  </si>
  <si>
    <t>Mann</t>
  </si>
  <si>
    <t>pro Stck.</t>
  </si>
  <si>
    <t>Bewertung</t>
  </si>
  <si>
    <t>Parameter</t>
  </si>
  <si>
    <t>Summe</t>
  </si>
  <si>
    <t>SUMME</t>
  </si>
  <si>
    <t>Einheit</t>
  </si>
  <si>
    <t>€</t>
  </si>
  <si>
    <t>min.</t>
  </si>
  <si>
    <t>pro min.</t>
  </si>
  <si>
    <t>Arbeitsplan:</t>
  </si>
  <si>
    <t>MM1000</t>
  </si>
  <si>
    <t>Leistungsart</t>
  </si>
  <si>
    <t>SAP Standard CO03 abgerechnet</t>
  </si>
  <si>
    <t>Basis</t>
  </si>
  <si>
    <t>ST</t>
  </si>
  <si>
    <t>Min.</t>
  </si>
  <si>
    <t>min. pro ST</t>
  </si>
  <si>
    <t>PM1000</t>
  </si>
  <si>
    <t>Lösungsskizze BW</t>
  </si>
  <si>
    <t>MGK</t>
  </si>
  <si>
    <t>FGK</t>
  </si>
  <si>
    <t>SUMME Ausschuss</t>
  </si>
  <si>
    <t>Abweichung zum SAP Standard</t>
  </si>
  <si>
    <t>manueller Parameter auf Material</t>
  </si>
  <si>
    <t>manueller Parameter auf 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</si>
</sst>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/>
    <xf numFmtId="164" fontId="0" fillId="0" borderId="0" xfId="0" applyNumberFormat="1" applyBorder="1"/>
    <xf numFmtId="0" fontId="0" fillId="0" borderId="0" xfId="0" applyBorder="1"/>
    <xf numFmtId="164" fontId="0" fillId="0" borderId="5" xfId="0" applyNumberFormat="1" applyBorder="1"/>
    <xf numFmtId="0" fontId="1" fillId="0" borderId="4" xfId="0" applyFont="1" applyBorder="1"/>
    <xf numFmtId="164" fontId="1" fillId="0" borderId="0" xfId="0" applyNumberFormat="1" applyFont="1" applyBorder="1"/>
    <xf numFmtId="164" fontId="1" fillId="0" borderId="5" xfId="0" applyNumberFormat="1" applyFont="1" applyBorder="1"/>
    <xf numFmtId="0" fontId="0" fillId="0" borderId="5" xfId="0" applyBorder="1"/>
    <xf numFmtId="0" fontId="1" fillId="0" borderId="6" xfId="0" applyFont="1" applyBorder="1"/>
    <xf numFmtId="164" fontId="1" fillId="0" borderId="7" xfId="0" applyNumberFormat="1" applyFont="1" applyBorder="1"/>
    <xf numFmtId="0" fontId="0" fillId="0" borderId="7" xfId="0" applyBorder="1"/>
    <xf numFmtId="0" fontId="0" fillId="0" borderId="8" xfId="0" applyBorder="1"/>
    <xf numFmtId="164" fontId="0" fillId="0" borderId="4" xfId="0" applyNumberFormat="1" applyBorder="1"/>
    <xf numFmtId="165" fontId="0" fillId="0" borderId="0" xfId="0" applyNumberFormat="1" applyBorder="1"/>
    <xf numFmtId="164" fontId="1" fillId="0" borderId="4" xfId="0" applyNumberFormat="1" applyFont="1" applyBorder="1"/>
    <xf numFmtId="9" fontId="1" fillId="0" borderId="4" xfId="0" applyNumberFormat="1" applyFont="1" applyBorder="1"/>
    <xf numFmtId="0" fontId="0" fillId="0" borderId="6" xfId="0" applyBorder="1"/>
    <xf numFmtId="9" fontId="1" fillId="2" borderId="0" xfId="0" applyNumberFormat="1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2" borderId="0" xfId="0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vertical="center"/>
    </xf>
    <xf numFmtId="9" fontId="1" fillId="2" borderId="0" xfId="0" applyNumberFormat="1" applyFont="1" applyFill="1" applyBorder="1" applyAlignment="1">
      <alignment vertical="center"/>
    </xf>
    <xf numFmtId="0" fontId="0" fillId="2" borderId="5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F60CB-C197-4CE7-A863-01E3C8B821F7}">
  <dimension ref="A1:K17"/>
  <sheetViews>
    <sheetView tabSelected="1" workbookViewId="0">
      <selection activeCell="K10" sqref="K10:K11"/>
    </sheetView>
  </sheetViews>
  <sheetFormatPr baseColWidth="10" defaultRowHeight="15" x14ac:dyDescent="0.25"/>
  <cols>
    <col min="1" max="1" width="17.28515625" bestFit="1" customWidth="1"/>
    <col min="2" max="2" width="10.140625" bestFit="1" customWidth="1"/>
    <col min="3" max="3" width="5.140625" bestFit="1" customWidth="1"/>
    <col min="4" max="4" width="8.5703125" bestFit="1" customWidth="1"/>
    <col min="6" max="6" width="11.85546875" bestFit="1" customWidth="1"/>
    <col min="8" max="8" width="12" bestFit="1" customWidth="1"/>
    <col min="9" max="9" width="10.85546875" bestFit="1" customWidth="1"/>
    <col min="10" max="10" width="10.7109375" bestFit="1" customWidth="1"/>
  </cols>
  <sheetData>
    <row r="1" spans="1:11" s="1" customFormat="1" ht="15.75" x14ac:dyDescent="0.25">
      <c r="A1" s="25" t="s">
        <v>17</v>
      </c>
      <c r="B1" s="26"/>
      <c r="C1" s="26"/>
      <c r="D1" s="27"/>
      <c r="F1" s="25" t="s">
        <v>23</v>
      </c>
      <c r="G1" s="26"/>
      <c r="H1" s="26"/>
      <c r="I1" s="26"/>
      <c r="J1" s="26"/>
      <c r="K1" s="27"/>
    </row>
    <row r="2" spans="1:11" x14ac:dyDescent="0.25">
      <c r="A2" s="2">
        <v>10010490</v>
      </c>
      <c r="B2" s="3" t="s">
        <v>0</v>
      </c>
      <c r="C2" s="3" t="s">
        <v>2</v>
      </c>
      <c r="D2" s="4" t="s">
        <v>5</v>
      </c>
      <c r="F2" s="2" t="s">
        <v>8</v>
      </c>
      <c r="G2" s="3" t="s">
        <v>5</v>
      </c>
      <c r="H2" s="3" t="s">
        <v>7</v>
      </c>
      <c r="I2" s="3" t="s">
        <v>10</v>
      </c>
      <c r="J2" s="3" t="s">
        <v>6</v>
      </c>
      <c r="K2" s="4" t="s">
        <v>10</v>
      </c>
    </row>
    <row r="3" spans="1:11" x14ac:dyDescent="0.25">
      <c r="A3" s="5" t="s">
        <v>1</v>
      </c>
      <c r="B3" s="6">
        <v>41.38</v>
      </c>
      <c r="C3" s="7">
        <v>2</v>
      </c>
      <c r="D3" s="8">
        <f>B3/C3</f>
        <v>20.69</v>
      </c>
      <c r="F3" s="17">
        <f>G3*C3</f>
        <v>39.22</v>
      </c>
      <c r="G3" s="6">
        <v>19.61</v>
      </c>
      <c r="H3" s="7">
        <v>19.61</v>
      </c>
      <c r="I3" s="6" t="s">
        <v>11</v>
      </c>
      <c r="J3" s="7"/>
      <c r="K3" s="12"/>
    </row>
    <row r="4" spans="1:11" x14ac:dyDescent="0.25">
      <c r="A4" s="5" t="s">
        <v>3</v>
      </c>
      <c r="B4" s="6">
        <v>6.75</v>
      </c>
      <c r="C4" s="7">
        <v>2</v>
      </c>
      <c r="D4" s="8">
        <f t="shared" ref="D4:D5" si="0">B4/C4</f>
        <v>3.375</v>
      </c>
      <c r="F4" s="17">
        <f>G4*C4</f>
        <v>6.6904560000000002</v>
      </c>
      <c r="G4" s="6">
        <f>H4*J4</f>
        <v>3.3452280000000001</v>
      </c>
      <c r="H4" s="18">
        <f>J16</f>
        <v>9.2923000000000009</v>
      </c>
      <c r="I4" s="7" t="s">
        <v>12</v>
      </c>
      <c r="J4" s="6">
        <v>0.36</v>
      </c>
      <c r="K4" s="12" t="s">
        <v>13</v>
      </c>
    </row>
    <row r="5" spans="1:11" x14ac:dyDescent="0.25">
      <c r="A5" s="5" t="s">
        <v>4</v>
      </c>
      <c r="B5" s="6">
        <v>0.52</v>
      </c>
      <c r="C5" s="7">
        <v>2</v>
      </c>
      <c r="D5" s="8">
        <f t="shared" si="0"/>
        <v>0.26</v>
      </c>
      <c r="F5" s="17">
        <f>G5*C5</f>
        <v>0.51460799999999995</v>
      </c>
      <c r="G5" s="6">
        <f>J5*H5</f>
        <v>0.25730399999999998</v>
      </c>
      <c r="H5" s="18">
        <f>J17</f>
        <v>0.3624</v>
      </c>
      <c r="I5" s="7" t="s">
        <v>12</v>
      </c>
      <c r="J5" s="6">
        <v>0.71</v>
      </c>
      <c r="K5" s="12" t="s">
        <v>13</v>
      </c>
    </row>
    <row r="6" spans="1:11" x14ac:dyDescent="0.25">
      <c r="A6" s="9" t="s">
        <v>9</v>
      </c>
      <c r="B6" s="10">
        <f>SUM(B3:B5)</f>
        <v>48.650000000000006</v>
      </c>
      <c r="C6" s="10"/>
      <c r="D6" s="11">
        <f>SUM(D3:D5)</f>
        <v>24.325000000000003</v>
      </c>
      <c r="F6" s="19">
        <f>SUM(F3:F5)</f>
        <v>46.425063999999999</v>
      </c>
      <c r="G6" s="10">
        <f>SUM(G3:G5)</f>
        <v>23.212531999999999</v>
      </c>
      <c r="H6" s="7"/>
      <c r="I6" s="7"/>
      <c r="J6" s="7"/>
      <c r="K6" s="12"/>
    </row>
    <row r="7" spans="1:11" x14ac:dyDescent="0.25">
      <c r="A7" s="9"/>
      <c r="B7" s="10"/>
      <c r="C7" s="10"/>
      <c r="D7" s="11"/>
      <c r="F7" s="19">
        <f>F6-B6</f>
        <v>-2.2249360000000067</v>
      </c>
      <c r="G7" s="10">
        <f>G6-D6</f>
        <v>-1.1124680000000033</v>
      </c>
      <c r="H7" s="7"/>
      <c r="I7" s="7"/>
      <c r="J7" s="7"/>
      <c r="K7" s="12"/>
    </row>
    <row r="8" spans="1:11" x14ac:dyDescent="0.25">
      <c r="A8" s="9"/>
      <c r="B8" s="10"/>
      <c r="C8" s="10"/>
      <c r="D8" s="11"/>
      <c r="F8" s="20">
        <f>F7/B6</f>
        <v>-4.5733525179856245E-2</v>
      </c>
      <c r="G8" s="22">
        <f>G7/D6</f>
        <v>-4.5733525179856245E-2</v>
      </c>
      <c r="H8" s="23" t="s">
        <v>27</v>
      </c>
      <c r="I8" s="24"/>
      <c r="J8" s="24"/>
      <c r="K8" s="12"/>
    </row>
    <row r="9" spans="1:11" x14ac:dyDescent="0.25">
      <c r="A9" s="5"/>
      <c r="B9" s="7"/>
      <c r="C9" s="7"/>
      <c r="D9" s="12"/>
      <c r="F9" s="5"/>
      <c r="G9" s="7"/>
      <c r="H9" s="7"/>
      <c r="I9" s="7"/>
      <c r="J9" s="7"/>
      <c r="K9" s="12"/>
    </row>
    <row r="10" spans="1:11" x14ac:dyDescent="0.25">
      <c r="A10" s="5" t="s">
        <v>24</v>
      </c>
      <c r="B10" s="6">
        <v>2.36</v>
      </c>
      <c r="C10" s="7"/>
      <c r="D10" s="12"/>
      <c r="F10" s="5" t="s">
        <v>24</v>
      </c>
      <c r="G10" s="30">
        <f>2.36/F3</f>
        <v>6.017338092809791E-2</v>
      </c>
      <c r="H10" s="29">
        <f>F3*G10</f>
        <v>2.36</v>
      </c>
      <c r="I10" s="28" t="s">
        <v>28</v>
      </c>
      <c r="J10" s="28"/>
      <c r="K10" s="31"/>
    </row>
    <row r="11" spans="1:11" x14ac:dyDescent="0.25">
      <c r="A11" s="5" t="s">
        <v>25</v>
      </c>
      <c r="B11" s="6">
        <v>3.25</v>
      </c>
      <c r="C11" s="7"/>
      <c r="D11" s="12"/>
      <c r="F11" s="5" t="s">
        <v>25</v>
      </c>
      <c r="G11" s="30">
        <f>3.25/F6</f>
        <v>7.0005288522596326E-2</v>
      </c>
      <c r="H11" s="29">
        <f>G11*F6</f>
        <v>3.25</v>
      </c>
      <c r="I11" s="28" t="s">
        <v>29</v>
      </c>
      <c r="J11" s="28"/>
      <c r="K11" s="31"/>
    </row>
    <row r="12" spans="1:11" x14ac:dyDescent="0.25">
      <c r="A12" s="5"/>
      <c r="B12" s="7"/>
      <c r="C12" s="7"/>
      <c r="D12" s="12"/>
      <c r="F12" s="5"/>
      <c r="G12" s="7"/>
      <c r="H12" s="7"/>
      <c r="I12" s="7"/>
      <c r="J12" s="7"/>
      <c r="K12" s="12"/>
    </row>
    <row r="13" spans="1:11" ht="15.75" thickBot="1" x14ac:dyDescent="0.3">
      <c r="A13" s="13" t="s">
        <v>26</v>
      </c>
      <c r="B13" s="14">
        <f>B6+B10+B11</f>
        <v>54.260000000000005</v>
      </c>
      <c r="C13" s="15"/>
      <c r="D13" s="16"/>
      <c r="F13" s="19">
        <f>F6+H10+H11</f>
        <v>52.035063999999998</v>
      </c>
      <c r="G13" s="22">
        <f>(F13-B13)/F13</f>
        <v>-4.2758398452243794E-2</v>
      </c>
      <c r="H13" s="23" t="s">
        <v>27</v>
      </c>
      <c r="I13" s="24"/>
      <c r="J13" s="24"/>
      <c r="K13" s="12"/>
    </row>
    <row r="14" spans="1:11" x14ac:dyDescent="0.25">
      <c r="F14" s="9" t="s">
        <v>14</v>
      </c>
      <c r="G14" s="7"/>
      <c r="H14" s="7"/>
      <c r="I14" s="7"/>
      <c r="J14" s="7"/>
      <c r="K14" s="12"/>
    </row>
    <row r="15" spans="1:11" x14ac:dyDescent="0.25">
      <c r="F15" s="5" t="s">
        <v>16</v>
      </c>
      <c r="G15" s="7" t="s">
        <v>18</v>
      </c>
      <c r="H15" s="7" t="s">
        <v>10</v>
      </c>
      <c r="I15" s="7" t="s">
        <v>20</v>
      </c>
      <c r="J15" s="7" t="s">
        <v>21</v>
      </c>
      <c r="K15" s="12"/>
    </row>
    <row r="16" spans="1:11" x14ac:dyDescent="0.25">
      <c r="F16" s="5" t="s">
        <v>15</v>
      </c>
      <c r="G16" s="7">
        <v>100</v>
      </c>
      <c r="H16" s="7" t="s">
        <v>19</v>
      </c>
      <c r="I16" s="7">
        <v>929.23</v>
      </c>
      <c r="J16" s="7">
        <f>I16/G16</f>
        <v>9.2923000000000009</v>
      </c>
      <c r="K16" s="12"/>
    </row>
    <row r="17" spans="6:11" ht="15.75" thickBot="1" x14ac:dyDescent="0.3">
      <c r="F17" s="21" t="s">
        <v>22</v>
      </c>
      <c r="G17" s="15">
        <v>100</v>
      </c>
      <c r="H17" s="15" t="s">
        <v>19</v>
      </c>
      <c r="I17" s="15">
        <v>36.24</v>
      </c>
      <c r="J17" s="15">
        <f>I17/G17</f>
        <v>0.3624</v>
      </c>
      <c r="K17" s="16"/>
    </row>
  </sheetData>
  <mergeCells count="2">
    <mergeCell ref="A1:D1"/>
    <mergeCell ref="F1:K1"/>
  </mergeCells>
  <pageMargins left="0.7" right="0.7" top="0.78740157499999996" bottom="0.78740157499999996" header="0.3" footer="0.3"/>
  <pageSetup paperSize="9" orientation="portrait" r:id="rId1"/>
  <headerFooter>
    <oddFooter>&amp;LInternal: All rights reserved. Distribution within DRÄXLMAIER Group, customer and partners.</oddFooter>
  </headerFooter>
  <customProperties>
    <customPr name="Ibp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Becker Werner OL14</dc:creator>
  <cp:keywords>Internal;</cp:keywords>
  <cp:lastModifiedBy>Becker Werner OL14</cp:lastModifiedBy>
  <dcterms:created xsi:type="dcterms:W3CDTF">2021-05-17T07:37:43Z</dcterms:created>
  <dcterms:modified xsi:type="dcterms:W3CDTF">2021-05-17T09:14:49Z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Internal</vt:lpwstr>
  </property>
</Properties>
</file>